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  <sheet xmlns:r="http://schemas.openxmlformats.org/officeDocument/2006/relationships" name="Tarif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0.0000"/>
  </numFmts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b val="1"/>
      <color rgb="00FFFFFF"/>
    </font>
    <font>
      <b val="1"/>
      <color rgb="00FFFFFF"/>
      <sz val="14"/>
    </font>
  </fonts>
  <fills count="5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EDE9FE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3" borderId="0" pivotButton="0" quotePrefix="0" xfId="0"/>
    <xf numFmtId="164" fontId="0" fillId="0" borderId="0" pivotButton="0" quotePrefix="0" xfId="0"/>
    <xf numFmtId="0" fontId="3" fillId="2" borderId="0" pivotButton="0" quotePrefix="0" xfId="0"/>
    <xf numFmtId="164" fontId="4" fillId="2" borderId="0" pivotButton="0" quotePrefix="0" xfId="0"/>
    <xf numFmtId="0" fontId="2" fillId="4" borderId="0" pivotButton="0" quotePrefix="0" xfId="0"/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72" customWidth="1" min="2" max="2"/>
  </cols>
  <sheetData>
    <row r="1">
      <c r="A1" s="1" t="inlineStr">
        <is>
          <t>Calculadora: ChatGPT Plus vs coste de API</t>
        </is>
      </c>
    </row>
    <row r="2">
      <c r="A2" t="inlineStr">
        <is>
          <t>Tarifas verificadas</t>
        </is>
      </c>
      <c r="B2" t="inlineStr">
        <is>
          <t>11 de septiembre de 2026</t>
        </is>
      </c>
    </row>
    <row r="4">
      <c r="A4" s="2" t="inlineStr">
        <is>
          <t>Modelo API</t>
        </is>
      </c>
      <c r="B4" s="3" t="inlineStr">
        <is>
          <t>gpt-5.6-sol</t>
        </is>
      </c>
    </row>
    <row r="5">
      <c r="A5" s="2" t="inlineStr">
        <is>
          <t>Solicitudes al mes</t>
        </is>
      </c>
      <c r="B5" s="3" t="n">
        <v>1000</v>
      </c>
    </row>
    <row r="6">
      <c r="A6" s="2" t="inlineStr">
        <is>
          <t>Tokens de entrada por solicitud</t>
        </is>
      </c>
      <c r="B6" s="3" t="n">
        <v>2000</v>
      </c>
    </row>
    <row r="7">
      <c r="A7" s="2" t="inlineStr">
        <is>
          <t>De la entrada, tokens leídos desde caché por solicitud</t>
        </is>
      </c>
      <c r="B7" s="3" t="n">
        <v>0</v>
      </c>
    </row>
    <row r="8">
      <c r="A8" s="2" t="inlineStr">
        <is>
          <t>Tokens escritos en caché por solicitud</t>
        </is>
      </c>
      <c r="B8" s="3" t="n">
        <v>0</v>
      </c>
    </row>
    <row r="9">
      <c r="A9" s="2" t="inlineStr">
        <is>
          <t>Tokens de salida por solicitud</t>
        </is>
      </c>
      <c r="B9" s="3" t="n">
        <v>500</v>
      </c>
    </row>
    <row r="11">
      <c r="A11" t="inlineStr">
        <is>
          <t>Entrada no cacheada por solicitud</t>
        </is>
      </c>
      <c r="B11">
        <f>MAX(MAX(B6,0)-B12-B13,0)</f>
        <v/>
      </c>
    </row>
    <row r="12">
      <c r="A12" t="inlineStr">
        <is>
          <t>Lectura de caché por solicitud</t>
        </is>
      </c>
      <c r="B12">
        <f>MAX(0,MIN(MAX(B6,0),MAX(B7,0)))</f>
        <v/>
      </c>
    </row>
    <row r="13">
      <c r="A13" t="inlineStr">
        <is>
          <t>Escritura de caché por solicitud</t>
        </is>
      </c>
      <c r="B13">
        <f>MAX(0,MIN(MAX(B6,0)-B12,MAX(B8,0)))</f>
        <v/>
      </c>
    </row>
    <row r="14">
      <c r="A14" t="inlineStr">
        <is>
          <t>Multiplicador de entrada</t>
        </is>
      </c>
      <c r="B14">
        <f>IF(MAX(B6,0)&gt;272000,2,1)</f>
        <v/>
      </c>
    </row>
    <row r="15">
      <c r="A15" t="inlineStr">
        <is>
          <t>Multiplicador de salida</t>
        </is>
      </c>
      <c r="B15">
        <f>IF(MAX(B6,0)&gt;272000,1.5,1)</f>
        <v/>
      </c>
    </row>
    <row r="17">
      <c r="A17" t="inlineStr">
        <is>
          <t>Coste entrada no cacheada (USD/mes)</t>
        </is>
      </c>
      <c r="B17" s="4">
        <f>MAX(B5,0)*B11/1000000*INDEX(Tarifas!$B$2:$B$5,MATCH(B4,Tarifas!$A$2:$A$5,0))*B14</f>
        <v/>
      </c>
    </row>
    <row r="18">
      <c r="A18" t="inlineStr">
        <is>
          <t>Coste lectura de caché (USD/mes)</t>
        </is>
      </c>
      <c r="B18" s="4">
        <f>MAX(B5,0)*B12/1000000*INDEX(Tarifas!$C$2:$C$5,MATCH(B4,Tarifas!$A$2:$A$5,0))*B14</f>
        <v/>
      </c>
    </row>
    <row r="19">
      <c r="A19" t="inlineStr">
        <is>
          <t>Coste escritura de caché (USD/mes)</t>
        </is>
      </c>
      <c r="B19" s="4">
        <f>MAX(B5,0)*B13/1000000*INDEX(Tarifas!$D$2:$D$5,MATCH(B4,Tarifas!$A$2:$A$5,0))*B14</f>
        <v/>
      </c>
    </row>
    <row r="20">
      <c r="A20" t="inlineStr">
        <is>
          <t>Coste salida (USD/mes)</t>
        </is>
      </c>
      <c r="B20" s="4">
        <f>MAX(B5,0)*MAX(B9,0)/1000000*INDEX(Tarifas!$E$2:$E$5,MATCH(B4,Tarifas!$A$2:$A$5,0))*B15</f>
        <v/>
      </c>
    </row>
    <row r="21">
      <c r="A21" s="5" t="inlineStr">
        <is>
          <t>TOTAL ESTIMADO (USD/mes)</t>
        </is>
      </c>
      <c r="B21" s="6">
        <f>SUM(B17:B20)</f>
        <v/>
      </c>
    </row>
    <row r="23">
      <c r="A23" s="7" t="inlineStr">
        <is>
          <t>Advertencia</t>
        </is>
      </c>
      <c r="B23" s="8" t="inlineStr">
        <is>
          <t>Estimación de texto. No incluye impuestos, herramientas, imágenes, audio ni otras modalidades. Las lecturas y escrituras de caché deben ser subconjuntos de la entrada total. ChatGPT Plus y la API no son productos equivalentes aunque compares sus costes.</t>
        </is>
      </c>
    </row>
  </sheetData>
  <mergeCells count="1">
    <mergeCell ref="A1:B1"/>
  </mergeCells>
  <conditionalFormatting sqref="B6">
    <cfRule type="cellIs" priority="1" operator="greaterThan" dxfId="0">
      <formula>272000</formula>
    </cfRule>
  </conditionalFormatting>
  <dataValidations count="4">
    <dataValidation sqref="B4" showDropDown="0" showInputMessage="0" showErrorMessage="0" allowBlank="0" errorTitle="Modelo no válido" error="Selecciona un modelo de la lista." type="list">
      <formula1>=Tarifas!$A$2:$A$5</formula1>
    </dataValidation>
    <dataValidation sqref="B5" showDropDown="0" showInputMessage="0" showErrorMessage="1" allowBlank="0" errorTitle="Solicitudes no válidas" error="Introduce un número entero igual o mayor que cero." type="whole" operator="greaterThanOrEqual">
      <formula1>0</formula1>
    </dataValidation>
    <dataValidation sqref="B6 B9" showDropDown="0" showInputMessage="0" showErrorMessage="1" allowBlank="0" errorTitle="Tokens no válidos" error="Introduce un número igual o mayor que cero." type="decimal" operator="greaterThanOrEqual">
      <formula1>0</formula1>
    </dataValidation>
    <dataValidation sqref="B7:B8" showDropDown="0" showInputMessage="0" showErrorMessage="1" allowBlank="0" errorTitle="Caché no válida" error="Las lecturas y escrituras de caché deben ser no negativas y no superar juntas la entrada total." type="custom">
      <formula1>=AND(ISNUMBER(B7),B7&gt;=0,SUM($B$7:$B$8)&lt;=$B$6)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22" customWidth="1" min="1" max="1"/>
    <col width="32" customWidth="1" min="2" max="2"/>
    <col width="32" customWidth="1" min="3" max="3"/>
    <col width="32" customWidth="1" min="4" max="4"/>
    <col width="32" customWidth="1" min="5" max="5"/>
    <col width="26" customWidth="1" min="7" max="7"/>
    <col width="72" customWidth="1" min="8" max="8"/>
  </cols>
  <sheetData>
    <row r="1">
      <c r="A1" s="5" t="inlineStr">
        <is>
          <t>model_id</t>
        </is>
      </c>
      <c r="B1" s="5" t="inlineStr">
        <is>
          <t>input_usd_per_million</t>
        </is>
      </c>
      <c r="C1" s="5" t="inlineStr">
        <is>
          <t>cached_input_usd_per_million</t>
        </is>
      </c>
      <c r="D1" s="5" t="inlineStr">
        <is>
          <t>cache_write_usd_per_million</t>
        </is>
      </c>
      <c r="E1" s="5" t="inlineStr">
        <is>
          <t>output_usd_per_million</t>
        </is>
      </c>
      <c r="G1" t="inlineStr">
        <is>
          <t>Fuente</t>
        </is>
      </c>
      <c r="H1" t="inlineStr">
        <is>
          <t>https://developers.openai.com/api/docs/pricing</t>
        </is>
      </c>
    </row>
    <row r="2">
      <c r="A2" t="inlineStr">
        <is>
          <t>gpt-6-astra</t>
        </is>
      </c>
      <c r="B2" t="n">
        <v>10</v>
      </c>
      <c r="C2" t="n">
        <v>1</v>
      </c>
      <c r="D2" t="n">
        <v>12.5</v>
      </c>
      <c r="E2" t="n">
        <v>50</v>
      </c>
      <c r="G2" t="inlineStr">
        <is>
          <t>Verificado</t>
        </is>
      </c>
      <c r="H2" t="inlineStr">
        <is>
          <t>11 de septiembre de 2026</t>
        </is>
      </c>
    </row>
    <row r="3">
      <c r="A3" t="inlineStr">
        <is>
          <t>gpt-5.6-sol</t>
        </is>
      </c>
      <c r="B3" t="n">
        <v>4</v>
      </c>
      <c r="C3" t="n">
        <v>0.4</v>
      </c>
      <c r="D3" t="n">
        <v>5</v>
      </c>
      <c r="E3" t="n">
        <v>20</v>
      </c>
      <c r="G3" t="inlineStr">
        <is>
          <t>Umbral contexto largo</t>
        </is>
      </c>
      <c r="H3" t="n">
        <v>272000</v>
      </c>
    </row>
    <row r="4">
      <c r="A4" t="inlineStr">
        <is>
          <t>gpt-5.6-terra</t>
        </is>
      </c>
      <c r="B4" t="n">
        <v>2</v>
      </c>
      <c r="C4" t="n">
        <v>0.2</v>
      </c>
      <c r="D4" t="n">
        <v>2.5</v>
      </c>
      <c r="E4" t="n">
        <v>12</v>
      </c>
    </row>
    <row r="5">
      <c r="A5" t="inlineStr">
        <is>
          <t>gpt-5.6-luna</t>
        </is>
      </c>
      <c r="B5" t="n">
        <v>0.2</v>
      </c>
      <c r="C5" t="n">
        <v>0.02</v>
      </c>
      <c r="D5" t="n">
        <v>0.25</v>
      </c>
      <c r="E5" t="n">
        <v>1.2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2026-09-11T19:31:30Z</dcterms:created>
  <dcterms:modified xmlns:dcterms="http://purl.org/dc/terms/" xmlns:xsi="http://www.w3.org/2001/XMLSchema-instance" xsi:type="dcterms:W3CDTF">2026-09-11T19:31:30Z</dcterms:modified>
</cp:coreProperties>
</file>